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D8662FCF-732B-4B9E-9DCD-254ABC6883C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552" yWindow="624" windowWidth="22488" windowHeight="1161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D18" i="1" l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<sst xmlns="http://schemas.openxmlformats.org/spreadsheetml/2006/main" count="70" uniqueCount="46">
  <si>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</si>
  <si>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</si>
  <si>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</si>
  <si>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</si>
  <si>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</si>
  <si>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</si>
  <si>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</si>
  <si>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</si>
  <si>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</si>
  <si>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</si>
  <si>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</si>
  <si>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</si>
  <si>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</si>
  <si>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</si>
  <si>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</si>
  <si>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</si>
  <si>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</si>
  <si>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</si>
  <si>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</si>
  <si>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</si>
  <si>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</si>
  <si>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</si>
  <si>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</si>
  <si>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</si>
  <si>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</si>
  <si>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</si>
  <si>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</si>
  <si>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</si>
  <si>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</si>
  <si>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</si>
  <si>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</si>
  <si>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</si>
  <si>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</si>
  <si>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</si>
  <si>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</si>
  <si>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</si>
  <si>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</si>
  <si>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</si>
  <si>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</si>
  <si>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</si>
  <si>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</si>
  <si>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</si>
  <si>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</si>
  <si>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</si>
  <si>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JUNTA RURAL DE AGUA Y SANEAMIENTO DE PUEBLITO DE ALLENDE 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</si>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</sst>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262466</xdr:colOff>
      <xdr:row>64</xdr:row>
      <xdr:rowOff>101600</xdr:rowOff>
    </xdr:from>
    <xdr:to>
      <xdr:col>4</xdr:col>
      <xdr:colOff>1092200</xdr:colOff>
      <xdr:row>71</xdr:row>
      <xdr:rowOff>6486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B9006A-FDEE-4280-8DF8-ACBF098AA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516466" y="15096067"/>
          <a:ext cx="6688667" cy="1208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4" sqref="B4:E4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2489253</v>
      </c>
      <c r="D8" s="5">
        <f t="shared" ref="D8:E8" si="0">SUM(D9:D11)</f>
        <v>2189411</v>
      </c>
      <c r="E8" s="5">
        <f t="shared" si="0"/>
        <v>2189411</v>
      </c>
    </row>
    <row r="9" spans="2:5" x14ac:dyDescent="0.3">
      <c r="B9" s="28" t="s">
        <v>9</v>
      </c>
      <c r="C9" s="33">
        <v>2489253</v>
      </c>
      <c r="D9" s="33">
        <v>2189411</v>
      </c>
      <c r="E9" s="33">
        <v>2189411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3587189</v>
      </c>
      <c r="D12" s="5">
        <f>SUM(D13+D14)</f>
        <v>4551399</v>
      </c>
      <c r="E12" s="5">
        <f>SUM(E13+E14)</f>
        <v>4467483</v>
      </c>
    </row>
    <row r="13" spans="2:5" ht="22.8" x14ac:dyDescent="0.3">
      <c r="B13" s="28" t="s">
        <v>13</v>
      </c>
      <c r="C13" s="33">
        <v>3587189</v>
      </c>
      <c r="D13" s="33">
        <v>4442773</v>
      </c>
      <c r="E13" s="33">
        <v>4358857</v>
      </c>
    </row>
    <row r="14" spans="2:5" ht="22.8" x14ac:dyDescent="0.3">
      <c r="B14" s="28" t="s">
        <v>14</v>
      </c>
      <c r="C14" s="33">
        <v>0</v>
      </c>
      <c r="D14" s="33">
        <v>108626</v>
      </c>
      <c r="E14" s="33">
        <v>108626</v>
      </c>
    </row>
    <row r="15" spans="2:5" x14ac:dyDescent="0.3">
      <c r="B15" s="27" t="s">
        <v>15</v>
      </c>
      <c r="C15" s="37">
        <f>SUM(C16:C17)</f>
        <v>1097636</v>
      </c>
      <c r="D15" s="5">
        <f t="shared" ref="D15:E15" si="1">SUM(D16:D17)</f>
        <v>2432276</v>
      </c>
      <c r="E15" s="5">
        <f t="shared" si="1"/>
        <v>2432276</v>
      </c>
    </row>
    <row r="16" spans="2:5" ht="22.8" x14ac:dyDescent="0.3">
      <c r="B16" s="28" t="s">
        <v>16</v>
      </c>
      <c r="C16" s="35">
        <v>1097636</v>
      </c>
      <c r="D16" s="33">
        <v>2432276</v>
      </c>
      <c r="E16" s="33">
        <v>2432276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-300</v>
      </c>
      <c r="D18" s="5">
        <f t="shared" ref="D18:E18" si="2">D8-D12+D15</f>
        <v>70288</v>
      </c>
      <c r="E18" s="5">
        <f t="shared" si="2"/>
        <v>154204</v>
      </c>
    </row>
    <row r="19" spans="2:5" ht="24" x14ac:dyDescent="0.3">
      <c r="B19" s="27" t="s">
        <v>19</v>
      </c>
      <c r="C19" s="5">
        <f>C18-C11</f>
        <v>-300</v>
      </c>
      <c r="D19" s="5">
        <f t="shared" ref="D19:E19" si="3">D18-D11</f>
        <v>70288</v>
      </c>
      <c r="E19" s="5">
        <f t="shared" si="3"/>
        <v>154204</v>
      </c>
    </row>
    <row r="20" spans="2:5" ht="24.6" thickBot="1" x14ac:dyDescent="0.35">
      <c r="B20" s="29" t="s">
        <v>20</v>
      </c>
      <c r="C20" s="7">
        <f>C19-C15</f>
        <v>-1097936</v>
      </c>
      <c r="D20" s="7">
        <f t="shared" ref="D20:E20" si="4">D19-D15</f>
        <v>-2361988</v>
      </c>
      <c r="E20" s="7">
        <f t="shared" si="4"/>
        <v>-2278072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-1097936</v>
      </c>
      <c r="D27" s="5">
        <f t="shared" ref="D27:E27" si="6">D20+D24</f>
        <v>-2361988</v>
      </c>
      <c r="E27" s="5">
        <f t="shared" si="6"/>
        <v>-2278072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2489253</v>
      </c>
      <c r="D45" s="22">
        <f t="shared" ref="D45:E45" si="10">D9</f>
        <v>2189411</v>
      </c>
      <c r="E45" s="22">
        <f t="shared" si="10"/>
        <v>2189411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3587189</v>
      </c>
      <c r="D49" s="22">
        <f t="shared" ref="D49:E49" si="14">D13</f>
        <v>4442773</v>
      </c>
      <c r="E49" s="22">
        <f t="shared" si="14"/>
        <v>4358857</v>
      </c>
    </row>
    <row r="50" spans="2:6" ht="22.8" x14ac:dyDescent="0.3">
      <c r="B50" s="15" t="s">
        <v>16</v>
      </c>
      <c r="C50" s="36">
        <f>C16</f>
        <v>1097636</v>
      </c>
      <c r="D50" s="22">
        <f t="shared" ref="D50:E50" si="15">D16</f>
        <v>2432276</v>
      </c>
      <c r="E50" s="22">
        <f t="shared" si="15"/>
        <v>2432276</v>
      </c>
    </row>
    <row r="51" spans="2:6" ht="24" x14ac:dyDescent="0.3">
      <c r="B51" s="27" t="s">
        <v>38</v>
      </c>
      <c r="C51" s="21">
        <f>C45+C46-C49+C50</f>
        <v>-300</v>
      </c>
      <c r="D51" s="21">
        <f t="shared" ref="D51:E51" si="16">D45+D46-D49+D50</f>
        <v>178914</v>
      </c>
      <c r="E51" s="21">
        <f t="shared" si="16"/>
        <v>262830</v>
      </c>
      <c r="F51" s="25"/>
    </row>
    <row r="52" spans="2:6" ht="24.6" thickBot="1" x14ac:dyDescent="0.35">
      <c r="B52" s="27" t="s">
        <v>39</v>
      </c>
      <c r="C52" s="21">
        <f>C51-C46</f>
        <v>-300</v>
      </c>
      <c r="D52" s="21">
        <f t="shared" ref="D52:E52" si="17">D51-D46</f>
        <v>178914</v>
      </c>
      <c r="E52" s="21">
        <f t="shared" si="17"/>
        <v>262830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108626</v>
      </c>
      <c r="E61" s="22">
        <f t="shared" si="22"/>
        <v>108626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-108626</v>
      </c>
      <c r="E63" s="21">
        <f t="shared" si="24"/>
        <v>-108626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-108626</v>
      </c>
      <c r="E64" s="32">
        <f t="shared" si="25"/>
        <v>-108626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2020-01-08T20:37:56Z</dcterms:created>
  <dcterms:modified xsi:type="dcterms:W3CDTF">2025-02-02T03:12:28Z</dcterms:modified>
</cp:coreProperties>
</file>